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 записка" sheetId="4" r:id="rId1"/>
  </sheets>
  <calcPr calcId="114210" refMode="R1C1"/>
</workbook>
</file>

<file path=xl/calcChain.xml><?xml version="1.0" encoding="utf-8"?>
<calcChain xmlns="http://schemas.openxmlformats.org/spreadsheetml/2006/main">
  <c r="C77" i="4"/>
  <c r="C65"/>
  <c r="C14"/>
  <c r="C22"/>
  <c r="C66"/>
  <c r="C70"/>
  <c r="C73"/>
  <c r="B32"/>
  <c r="B29"/>
  <c r="C25"/>
  <c r="E24"/>
</calcChain>
</file>

<file path=xl/sharedStrings.xml><?xml version="1.0" encoding="utf-8"?>
<sst xmlns="http://schemas.openxmlformats.org/spreadsheetml/2006/main" count="71" uniqueCount="62">
  <si>
    <t>Назва установи</t>
  </si>
  <si>
    <t>Пропонується виділити</t>
  </si>
  <si>
    <t>Примітка</t>
  </si>
  <si>
    <t>Всього</t>
  </si>
  <si>
    <t>Виконавчий комітет НМР</t>
  </si>
  <si>
    <t>Управління освіти ВК НМР</t>
  </si>
  <si>
    <t>"Благоустрій!</t>
  </si>
  <si>
    <t>"Комфорт"</t>
  </si>
  <si>
    <t>Благоустрій</t>
  </si>
  <si>
    <t>виконком</t>
  </si>
  <si>
    <t>програма дітей</t>
  </si>
  <si>
    <t>програми ДО</t>
  </si>
  <si>
    <t>житловий фонд</t>
  </si>
  <si>
    <t>НВ</t>
  </si>
  <si>
    <t>програма міст.</t>
  </si>
  <si>
    <t>ВИКОНКОМ</t>
  </si>
  <si>
    <t>програма ЦЗ</t>
  </si>
  <si>
    <t>КУЛЬТУРА</t>
  </si>
  <si>
    <t>ОСВІТА</t>
  </si>
  <si>
    <t>УКБ</t>
  </si>
  <si>
    <t>ДЕФІЦИТ з-ти</t>
  </si>
  <si>
    <t>РЕЗЕРВНИЙ Ф</t>
  </si>
  <si>
    <t>Водогін, серт.</t>
  </si>
  <si>
    <t>ПЕРЕМІЩЕННЯ спеціальний фонд</t>
  </si>
  <si>
    <t>ПЕРЕМІЩЕННЯ загальний  фонд</t>
  </si>
  <si>
    <t>ЗАГАЛЬНИЙ ФОНД</t>
  </si>
  <si>
    <t>ПЕРЕМІЩЕННЯ БЮДЖЕТНИХ ПРИЗНАЧЕНЬ, ПРИЙНЯТИХ У МІЖБЮДЖЕТНИЙ ПЕРІОД</t>
  </si>
  <si>
    <t>висновок бюджетної комісії</t>
  </si>
  <si>
    <t>Начальник фінансового  управління</t>
  </si>
  <si>
    <t>В.Ф.Кравчук</t>
  </si>
  <si>
    <t>І. Обґрунтування необхідності прийняття змін до бюджету міста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</si>
  <si>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</si>
  <si>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</si>
  <si>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Пропонується збільшення та перерозподіл обсягу видаткової частини бюджету міста, за рахунок:</t>
  </si>
  <si>
    <t>Пропонуються наступні зміни бюджетних призначень по головних розпорядниках коштів:</t>
  </si>
  <si>
    <t>Проект рішення розроблений з метою вирішення окремих проблемних питань</t>
  </si>
  <si>
    <t>6030</t>
  </si>
  <si>
    <t>ПОЯСНЮВАЛЬНА ЗАПИСКА                                                                                                                                                                                   до проекту рішення "Про внесення змін до бюджету міста на 2018 рік" (13.07.2018)</t>
  </si>
  <si>
    <r>
      <rPr>
        <b/>
        <sz val="13"/>
        <rFont val="Times New Roman"/>
        <family val="1"/>
        <charset val="204"/>
      </rPr>
      <t>перерозподілу</t>
    </r>
    <r>
      <rPr>
        <sz val="13"/>
        <rFont val="Times New Roman"/>
        <family val="1"/>
        <charset val="204"/>
      </rPr>
      <t xml:space="preserve"> бюджетних призначень коштів бюджету міста;</t>
    </r>
  </si>
  <si>
    <r>
      <rPr>
        <b/>
        <sz val="13"/>
        <rFont val="Times New Roman"/>
        <family val="1"/>
        <charset val="204"/>
      </rPr>
      <t>субвенції</t>
    </r>
    <r>
      <rPr>
        <sz val="13"/>
        <rFont val="Times New Roman"/>
        <family val="1"/>
        <charset val="204"/>
      </rPr>
      <t xml:space="preserve"> з державного бюджету місцевим бюджетам на забезпечення сучасної та доступної загальної середньої освіти «Нова українська школа»; </t>
    </r>
  </si>
  <si>
    <t>7660</t>
  </si>
  <si>
    <t>7130</t>
  </si>
  <si>
    <t>ВКМР: зменшення бюджетних призначень по КПКВ "Підготовка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торгів"</t>
  </si>
  <si>
    <t>ВКМР: збільшення бюджетних призначень по КПКВ "Здійснення заходів із землеустрою"</t>
  </si>
  <si>
    <t>27.06.2018 № 1</t>
  </si>
  <si>
    <r>
      <t xml:space="preserve">КП НМР "Благоустрій": зменшення бюджетних призначень на придбання бруківки та поточного ремонту тротуарів бруківкою КЕКВ 2610. </t>
    </r>
    <r>
      <rPr>
        <i/>
        <sz val="10"/>
        <rFont val="Times New Roman"/>
        <family val="1"/>
        <charset val="204"/>
      </rPr>
      <t xml:space="preserve">При умові внесення змін до Програми благоустрою міста. </t>
    </r>
  </si>
  <si>
    <r>
      <t xml:space="preserve">КП НМР "Благоустрій": збільшення бюджетних призначень на придбання будівельних матеріалів (бруківки) , що передбачаються по обєкту "Капітальний ремонт території загального користування (заміна покриттів тротуарів та пішохідних доріжок) проспекту Незалежності та вул.Будівельників КЕКВ 3210. </t>
    </r>
    <r>
      <rPr>
        <i/>
        <sz val="10"/>
        <rFont val="Times New Roman"/>
        <family val="1"/>
        <charset val="204"/>
      </rPr>
      <t xml:space="preserve">При умові внесення змін до Програми благоустрою міста. </t>
    </r>
  </si>
  <si>
    <t>МІЖБЮДЖЕТНІ ТРАНСФЕРТИ</t>
  </si>
  <si>
    <t>КПКВ МБ</t>
  </si>
  <si>
    <r>
      <t xml:space="preserve">Субвенція з державного бюджету місцевим бюджетам на забезпечення сучасної та доступної загальної середньої освіти «Нова українська школа» ,  утому числі видатки споживання - 49530 грн., видатки розвитку - 660126 грн. (на закупівлю сучасних меблів для початкових класів нової української школи - 382353 грн., на закупівлю дидактичних матеріалів для учнів початкових класів, що навчаються за новими методиками - 244120 грн., на закупівлю компютерного обладнання, віповідного мультимедійного контенту для початкових класів нової української школи - 33653 грн.) </t>
    </r>
    <r>
      <rPr>
        <i/>
        <sz val="10"/>
        <rFont val="Times New Roman"/>
        <family val="1"/>
        <charset val="204"/>
      </rPr>
      <t>відповідно до розпорядження ОДА від 06.06.2018 № 504/2018-р</t>
    </r>
  </si>
  <si>
    <t>Управління освіти ВКМР</t>
  </si>
  <si>
    <t>Співфінансування 30% до субвенції з державного бюджету місцевим бюджетам на забезпечення сучасної та доступної загальної середньої освіти «Нова українська школа» відповідно до пункту 4 постанови КМУ від 04.04.2018 № 237 (видатки споживання)</t>
  </si>
  <si>
    <t>СПЕЦІАЛЬНИЙ ФОНД</t>
  </si>
  <si>
    <t>Співфінансування 30% до субвенції з державного бюджету місцевим бюджетам на забезпечення сучасної та доступної загальної середньої освіти «Нова українська школа» відповідно до пункту 4 постанови КМУ від 04.04.2018 № 237 (видатки розвитку)</t>
  </si>
  <si>
    <r>
      <t xml:space="preserve">КНП НМР "Центр ПМСД": пільговий відпуск лікарських засобів за рецептами лікарів на ІІІ квартал 2018 року відповідно до пункту 3 постанови КМУ від 17.08.1998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 , із змінами. </t>
    </r>
    <r>
      <rPr>
        <i/>
        <sz val="10"/>
        <rFont val="Times New Roman"/>
        <family val="1"/>
        <charset val="204"/>
      </rPr>
      <t>При умові внесення змін до міської програми медичного забезпечення...</t>
    </r>
  </si>
  <si>
    <r>
      <t xml:space="preserve">КМЗ НМР "СМСЧ м.Нетішин": кошти на лікування хворих на  цукровий та нецукровий діабет на ІІІ квартал 2018 року  (дефіцит коштів з державного бюджету). </t>
    </r>
    <r>
      <rPr>
        <i/>
        <sz val="10"/>
        <rFont val="Times New Roman"/>
        <family val="1"/>
        <charset val="204"/>
      </rPr>
      <t xml:space="preserve"> При умові внесення змін до міської програми медичного забезпечення...</t>
    </r>
  </si>
  <si>
    <t>2111</t>
  </si>
  <si>
    <t>2144</t>
  </si>
  <si>
    <t>РАЗОМ ЗФ+СФ</t>
  </si>
  <si>
    <t>Бюджетний кодекс України, закони України «Про Державний бюджет України на 2018 рік», «Про місцеве самоврядування в Україні», постанова Кабінету Міністрів України від 04.04.2018 № 237 "Деякі питання надання субвенції з державного бюджету місцевим бюджетам на забезпечення якісної, сучасної та доступної загальної середнтої освіти "Нова українська школа", постанова Кабінету Міністрів України від 17.08.1998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захворювань", із змінами.  розпорядження обласної державної адміністрації від 06.06.2018 № 504/2018-р "Про збільшенн яобсягу доходів і видатків обласного бюджету на 2018 рік"</t>
  </si>
  <si>
    <t>Зменшення бюджетних призначень, передбачених по обєкту "Капітальний ремонтчастини будівлі головного корпусу лікарні по вул.Лісова 1/1 (у звязку з надходженням субвенції з обласного бюджету )</t>
  </si>
  <si>
    <t>УКБ ВКМР</t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</si>
</sst>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Fill="1" applyBorder="1" applyAlignment="1">
      <alignment horizontal="right" vertical="center" wrapText="1"/>
    </xf>
    <xf numFmtId="164" fontId="3" fillId="0" borderId="0" xfId="1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/>
    <xf numFmtId="0" fontId="4" fillId="0" borderId="1" xfId="0" applyFont="1" applyFill="1" applyBorder="1"/>
    <xf numFmtId="4" fontId="3" fillId="0" borderId="0" xfId="0" applyNumberFormat="1" applyFont="1" applyFill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0" fillId="0" borderId="2" xfId="0" applyBorder="1"/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right"/>
    </xf>
    <xf numFmtId="164" fontId="4" fillId="0" borderId="1" xfId="1" applyFont="1" applyBorder="1" applyAlignment="1">
      <alignment horizontal="center"/>
    </xf>
    <xf numFmtId="164" fontId="6" fillId="0" borderId="1" xfId="1" applyFont="1" applyBorder="1" applyAlignment="1">
      <alignment horizontal="right"/>
    </xf>
    <xf numFmtId="164" fontId="4" fillId="0" borderId="3" xfId="1" applyFont="1" applyBorder="1" applyAlignment="1">
      <alignment horizontal="right"/>
    </xf>
    <xf numFmtId="164" fontId="4" fillId="0" borderId="3" xfId="1" applyFont="1" applyBorder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3" fillId="0" borderId="1" xfId="0" applyFont="1" applyBorder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Normal="100" workbookViewId="0">
      <selection activeCell="A2" sqref="A2:E2"/>
    </sheetView>
  </sheetViews>
  <sheetFormatPr defaultRowHeight="12.75"/>
  <cols>
    <col min="1" max="1" width="15.7109375" style="10" customWidth="1"/>
    <col min="2" max="2" width="6.28515625" style="6" customWidth="1"/>
    <col min="3" max="3" width="13.7109375" style="18" customWidth="1"/>
    <col min="4" max="4" width="62" style="14" customWidth="1"/>
    <col min="5" max="5" width="10.42578125" style="10" hidden="1" customWidth="1"/>
    <col min="6" max="16384" width="9.140625" style="10"/>
  </cols>
  <sheetData>
    <row r="1" spans="1:5" ht="42.6" customHeight="1">
      <c r="A1" s="50" t="s">
        <v>37</v>
      </c>
      <c r="B1" s="50"/>
      <c r="C1" s="50"/>
      <c r="D1" s="50"/>
      <c r="E1" s="50"/>
    </row>
    <row r="2" spans="1:5" ht="24.6" customHeight="1">
      <c r="A2" s="51" t="s">
        <v>30</v>
      </c>
      <c r="B2" s="51"/>
      <c r="C2" s="51"/>
      <c r="D2" s="51"/>
      <c r="E2" s="51"/>
    </row>
    <row r="3" spans="1:5" ht="36.6" customHeight="1">
      <c r="A3" s="63" t="s">
        <v>35</v>
      </c>
      <c r="B3" s="63"/>
      <c r="C3" s="63"/>
      <c r="D3" s="63"/>
      <c r="E3" s="63"/>
    </row>
    <row r="4" spans="1:5" ht="22.15" customHeight="1">
      <c r="A4" s="51" t="s">
        <v>31</v>
      </c>
      <c r="B4" s="51"/>
      <c r="C4" s="51"/>
      <c r="D4" s="51"/>
      <c r="E4" s="51"/>
    </row>
    <row r="5" spans="1:5" ht="145.15" customHeight="1">
      <c r="A5" s="63" t="s">
        <v>59</v>
      </c>
      <c r="B5" s="63"/>
      <c r="C5" s="63"/>
      <c r="D5" s="63"/>
      <c r="E5" s="63"/>
    </row>
    <row r="6" spans="1:5" ht="22.15" customHeight="1">
      <c r="A6" s="51" t="s">
        <v>32</v>
      </c>
      <c r="B6" s="51"/>
      <c r="C6" s="51"/>
      <c r="D6" s="51"/>
      <c r="E6" s="51"/>
    </row>
    <row r="7" spans="1:5" ht="22.15" customHeight="1">
      <c r="A7" s="63" t="s">
        <v>33</v>
      </c>
      <c r="B7" s="63"/>
      <c r="C7" s="63"/>
      <c r="D7" s="63"/>
      <c r="E7" s="63"/>
    </row>
    <row r="8" spans="1:5" ht="36.6" customHeight="1">
      <c r="A8" s="63" t="s">
        <v>39</v>
      </c>
      <c r="B8" s="63"/>
      <c r="C8" s="63"/>
      <c r="D8" s="63"/>
      <c r="E8" s="63"/>
    </row>
    <row r="9" spans="1:5" ht="19.899999999999999" customHeight="1">
      <c r="A9" s="63" t="s">
        <v>38</v>
      </c>
      <c r="B9" s="63"/>
      <c r="C9" s="63"/>
      <c r="D9" s="63"/>
      <c r="E9" s="63"/>
    </row>
    <row r="10" spans="1:5" ht="22.9" customHeight="1">
      <c r="A10" s="64" t="s">
        <v>34</v>
      </c>
      <c r="B10" s="64"/>
      <c r="C10" s="64"/>
      <c r="D10" s="64"/>
      <c r="E10" s="64"/>
    </row>
    <row r="11" spans="1:5" ht="50.45" customHeight="1">
      <c r="A11" s="1" t="s">
        <v>0</v>
      </c>
      <c r="B11" s="2" t="s">
        <v>48</v>
      </c>
      <c r="C11" s="33" t="s">
        <v>1</v>
      </c>
      <c r="D11" s="1" t="s">
        <v>2</v>
      </c>
      <c r="E11" s="1" t="s">
        <v>27</v>
      </c>
    </row>
    <row r="12" spans="1:5" ht="28.15" customHeight="1">
      <c r="A12" s="47" t="s">
        <v>47</v>
      </c>
      <c r="B12" s="48"/>
      <c r="C12" s="48"/>
      <c r="D12" s="48"/>
      <c r="E12" s="49"/>
    </row>
    <row r="13" spans="1:5" ht="126.6" customHeight="1">
      <c r="A13" s="1" t="s">
        <v>50</v>
      </c>
      <c r="B13" s="2"/>
      <c r="C13" s="33">
        <v>709656</v>
      </c>
      <c r="D13" s="5" t="s">
        <v>49</v>
      </c>
      <c r="E13" s="1"/>
    </row>
    <row r="14" spans="1:5" ht="16.899999999999999" customHeight="1">
      <c r="A14" s="56" t="s">
        <v>3</v>
      </c>
      <c r="B14" s="57"/>
      <c r="C14" s="38">
        <f>SUM(C4:C13)</f>
        <v>709656</v>
      </c>
      <c r="D14" s="42"/>
      <c r="E14" s="43"/>
    </row>
    <row r="15" spans="1:5" ht="9" customHeight="1">
      <c r="A15" s="39"/>
      <c r="B15" s="40"/>
      <c r="C15" s="41"/>
      <c r="D15" s="42"/>
      <c r="E15" s="43"/>
    </row>
    <row r="16" spans="1:5" ht="24" customHeight="1">
      <c r="A16" s="47" t="s">
        <v>25</v>
      </c>
      <c r="B16" s="48"/>
      <c r="C16" s="48"/>
      <c r="D16" s="48"/>
      <c r="E16" s="49"/>
    </row>
    <row r="17" spans="1:5" ht="1.9" hidden="1" customHeight="1">
      <c r="A17" s="58" t="s">
        <v>5</v>
      </c>
      <c r="B17" s="1"/>
      <c r="C17" s="36"/>
      <c r="D17" s="5"/>
      <c r="E17" s="4"/>
    </row>
    <row r="18" spans="1:5" ht="15.75" hidden="1">
      <c r="A18" s="58"/>
      <c r="B18" s="1"/>
      <c r="C18" s="36"/>
      <c r="D18" s="5"/>
      <c r="E18" s="4"/>
    </row>
    <row r="19" spans="1:5" ht="58.15" customHeight="1">
      <c r="A19" s="58"/>
      <c r="B19" s="1">
        <v>1020</v>
      </c>
      <c r="C19" s="36">
        <v>289715</v>
      </c>
      <c r="D19" s="5" t="s">
        <v>51</v>
      </c>
      <c r="E19" s="4"/>
    </row>
    <row r="20" spans="1:5" ht="85.15" customHeight="1">
      <c r="A20" s="52" t="s">
        <v>4</v>
      </c>
      <c r="B20" s="2" t="s">
        <v>56</v>
      </c>
      <c r="C20" s="36">
        <v>180000</v>
      </c>
      <c r="D20" s="37" t="s">
        <v>54</v>
      </c>
      <c r="E20" s="4"/>
    </row>
    <row r="21" spans="1:5" ht="59.45" customHeight="1">
      <c r="A21" s="52"/>
      <c r="B21" s="2" t="s">
        <v>57</v>
      </c>
      <c r="C21" s="36">
        <v>105000</v>
      </c>
      <c r="D21" s="37" t="s">
        <v>55</v>
      </c>
      <c r="E21" s="4"/>
    </row>
    <row r="22" spans="1:5" ht="22.15" customHeight="1">
      <c r="A22" s="56" t="s">
        <v>3</v>
      </c>
      <c r="B22" s="57"/>
      <c r="C22" s="38">
        <f>SUM(C19:C21)</f>
        <v>574715</v>
      </c>
      <c r="D22" s="5"/>
      <c r="E22" s="11"/>
    </row>
    <row r="23" spans="1:5" hidden="1">
      <c r="C23" s="20"/>
      <c r="D23" s="21"/>
    </row>
    <row r="24" spans="1:5" hidden="1">
      <c r="C24" s="19"/>
      <c r="D24" s="15"/>
      <c r="E24" s="12" t="e">
        <f>SUM(#REF!+E22)</f>
        <v>#REF!</v>
      </c>
    </row>
    <row r="25" spans="1:5" hidden="1">
      <c r="C25" s="59" t="e">
        <f>SUM(#REF!-#REF!)</f>
        <v>#REF!</v>
      </c>
      <c r="D25" s="13"/>
    </row>
    <row r="26" spans="1:5" hidden="1">
      <c r="C26" s="59"/>
      <c r="D26" s="13"/>
    </row>
    <row r="27" spans="1:5" hidden="1"/>
    <row r="28" spans="1:5" hidden="1">
      <c r="B28" s="9"/>
    </row>
    <row r="29" spans="1:5" ht="13.15" hidden="1" customHeight="1">
      <c r="A29" s="11" t="s">
        <v>15</v>
      </c>
      <c r="B29" s="29">
        <f>SUM(B32:B40)</f>
        <v>13910201</v>
      </c>
    </row>
    <row r="30" spans="1:5" ht="13.15" hidden="1" customHeight="1">
      <c r="A30" s="16" t="s">
        <v>6</v>
      </c>
      <c r="B30" s="30">
        <v>8198781</v>
      </c>
    </row>
    <row r="31" spans="1:5" ht="13.15" hidden="1" customHeight="1">
      <c r="A31" s="16" t="s">
        <v>7</v>
      </c>
      <c r="B31" s="30">
        <v>3851730</v>
      </c>
    </row>
    <row r="32" spans="1:5" ht="13.15" hidden="1" customHeight="1">
      <c r="A32" s="11" t="s">
        <v>8</v>
      </c>
      <c r="B32" s="29">
        <f>SUM(B30:B31)</f>
        <v>12050511</v>
      </c>
    </row>
    <row r="33" spans="1:2" ht="13.15" hidden="1" customHeight="1">
      <c r="A33" s="11" t="s">
        <v>10</v>
      </c>
      <c r="B33" s="28">
        <v>22357</v>
      </c>
    </row>
    <row r="34" spans="1:2" ht="13.15" hidden="1" customHeight="1">
      <c r="A34" s="11" t="s">
        <v>9</v>
      </c>
      <c r="B34" s="28">
        <v>466558</v>
      </c>
    </row>
    <row r="35" spans="1:2" ht="13.15" hidden="1" customHeight="1">
      <c r="A35" s="17" t="s">
        <v>11</v>
      </c>
      <c r="B35" s="28">
        <v>600000</v>
      </c>
    </row>
    <row r="36" spans="1:2" ht="13.15" hidden="1" customHeight="1">
      <c r="A36" s="11" t="s">
        <v>12</v>
      </c>
      <c r="B36" s="31">
        <v>507273</v>
      </c>
    </row>
    <row r="37" spans="1:2" ht="13.15" hidden="1" customHeight="1">
      <c r="A37" s="11" t="s">
        <v>14</v>
      </c>
      <c r="B37" s="28">
        <v>173397</v>
      </c>
    </row>
    <row r="38" spans="1:2" ht="13.15" hidden="1" customHeight="1">
      <c r="A38" s="11" t="s">
        <v>13</v>
      </c>
      <c r="B38" s="28">
        <v>30000</v>
      </c>
    </row>
    <row r="39" spans="1:2" ht="13.15" hidden="1" customHeight="1">
      <c r="A39" s="11" t="s">
        <v>22</v>
      </c>
      <c r="B39" s="32">
        <v>8105</v>
      </c>
    </row>
    <row r="40" spans="1:2" ht="13.15" hidden="1" customHeight="1">
      <c r="A40" s="11" t="s">
        <v>16</v>
      </c>
      <c r="B40" s="28">
        <v>52000</v>
      </c>
    </row>
    <row r="41" spans="1:2" hidden="1"/>
    <row r="42" spans="1:2" ht="13.15" hidden="1" customHeight="1">
      <c r="A42" s="11" t="s">
        <v>17</v>
      </c>
      <c r="B42" s="28">
        <v>1605330</v>
      </c>
    </row>
    <row r="43" spans="1:2" hidden="1"/>
    <row r="44" spans="1:2" ht="13.15" hidden="1" customHeight="1">
      <c r="A44" s="11" t="s">
        <v>18</v>
      </c>
      <c r="B44" s="28">
        <v>3436705</v>
      </c>
    </row>
    <row r="45" spans="1:2" hidden="1"/>
    <row r="46" spans="1:2" ht="13.15" hidden="1" customHeight="1">
      <c r="A46" s="11" t="s">
        <v>19</v>
      </c>
      <c r="B46" s="28">
        <v>16571</v>
      </c>
    </row>
    <row r="47" spans="1:2" hidden="1"/>
    <row r="48" spans="1:2" ht="13.15" hidden="1" customHeight="1">
      <c r="A48" s="11" t="s">
        <v>20</v>
      </c>
      <c r="B48" s="28">
        <v>3700000</v>
      </c>
    </row>
    <row r="49" spans="1:5" hidden="1"/>
    <row r="50" spans="1:5" ht="13.15" hidden="1" customHeight="1">
      <c r="A50" s="11" t="s">
        <v>21</v>
      </c>
      <c r="B50" s="28">
        <v>4000000</v>
      </c>
    </row>
    <row r="51" spans="1:5" ht="5.45" hidden="1" customHeight="1"/>
    <row r="52" spans="1:5" hidden="1"/>
    <row r="53" spans="1:5" hidden="1"/>
    <row r="54" spans="1:5" hidden="1"/>
    <row r="55" spans="1:5" hidden="1"/>
    <row r="56" spans="1:5" hidden="1"/>
    <row r="57" spans="1:5" hidden="1"/>
    <row r="58" spans="1:5" hidden="1"/>
    <row r="59" spans="1:5" hidden="1"/>
    <row r="60" spans="1:5" hidden="1"/>
    <row r="62" spans="1:5" ht="15.75">
      <c r="A62" s="47" t="s">
        <v>52</v>
      </c>
      <c r="B62" s="48"/>
      <c r="C62" s="48"/>
      <c r="D62" s="48"/>
      <c r="E62" s="49"/>
    </row>
    <row r="63" spans="1:5" ht="51">
      <c r="A63" s="1" t="s">
        <v>50</v>
      </c>
      <c r="B63" s="1">
        <v>1020</v>
      </c>
      <c r="C63" s="36">
        <v>14423</v>
      </c>
      <c r="D63" s="5" t="s">
        <v>53</v>
      </c>
      <c r="E63" s="4"/>
    </row>
    <row r="64" spans="1:5" ht="44.45" customHeight="1">
      <c r="A64" s="1" t="s">
        <v>61</v>
      </c>
      <c r="B64" s="1">
        <v>2020</v>
      </c>
      <c r="C64" s="36">
        <v>-589138</v>
      </c>
      <c r="D64" s="46" t="s">
        <v>60</v>
      </c>
      <c r="E64" s="4"/>
    </row>
    <row r="65" spans="1:5" ht="18" customHeight="1">
      <c r="A65" s="56" t="s">
        <v>3</v>
      </c>
      <c r="B65" s="57"/>
      <c r="C65" s="38">
        <f>SUM(C63:C64)</f>
        <v>-574715</v>
      </c>
      <c r="D65" s="13"/>
      <c r="E65" s="7"/>
    </row>
    <row r="66" spans="1:5" ht="18" customHeight="1">
      <c r="A66" s="56" t="s">
        <v>58</v>
      </c>
      <c r="B66" s="57"/>
      <c r="C66" s="38">
        <f>SUM(C22+C65)</f>
        <v>0</v>
      </c>
      <c r="D66" s="44"/>
      <c r="E66" s="45"/>
    </row>
    <row r="68" spans="1:5" ht="25.9" customHeight="1">
      <c r="A68" s="53" t="s">
        <v>24</v>
      </c>
      <c r="B68" s="54"/>
      <c r="C68" s="54"/>
      <c r="D68" s="54"/>
      <c r="E68" s="55"/>
    </row>
    <row r="69" spans="1:5" ht="39.6" customHeight="1">
      <c r="A69" s="35" t="s">
        <v>4</v>
      </c>
      <c r="B69" s="26">
        <v>7461</v>
      </c>
      <c r="C69" s="8">
        <v>-7185804.04</v>
      </c>
      <c r="D69" s="3" t="s">
        <v>45</v>
      </c>
      <c r="E69" s="27"/>
    </row>
    <row r="70" spans="1:5" ht="21" customHeight="1">
      <c r="A70" s="60" t="s">
        <v>3</v>
      </c>
      <c r="B70" s="61"/>
      <c r="C70" s="23">
        <f>SUM(C69:C69)</f>
        <v>-7185804.04</v>
      </c>
      <c r="D70" s="13"/>
    </row>
    <row r="71" spans="1:5" ht="25.9" customHeight="1">
      <c r="A71" s="53" t="s">
        <v>23</v>
      </c>
      <c r="B71" s="54"/>
      <c r="C71" s="54"/>
      <c r="D71" s="54"/>
      <c r="E71" s="55"/>
    </row>
    <row r="72" spans="1:5" ht="78.599999999999994" customHeight="1">
      <c r="A72" s="35" t="s">
        <v>4</v>
      </c>
      <c r="B72" s="2" t="s">
        <v>36</v>
      </c>
      <c r="C72" s="36">
        <v>7185804.04</v>
      </c>
      <c r="D72" s="3" t="s">
        <v>46</v>
      </c>
      <c r="E72" s="22"/>
    </row>
    <row r="73" spans="1:5" ht="21" customHeight="1">
      <c r="A73" s="60" t="s">
        <v>3</v>
      </c>
      <c r="B73" s="61"/>
      <c r="C73" s="23">
        <f>SUM(C72:C72)</f>
        <v>7185804.04</v>
      </c>
      <c r="D73" s="24"/>
      <c r="E73" s="25"/>
    </row>
    <row r="74" spans="1:5" ht="25.9" customHeight="1">
      <c r="A74" s="53" t="s">
        <v>26</v>
      </c>
      <c r="B74" s="54"/>
      <c r="C74" s="54"/>
      <c r="D74" s="54"/>
      <c r="E74" s="55"/>
    </row>
    <row r="75" spans="1:5" ht="42.6" customHeight="1">
      <c r="A75" s="58" t="s">
        <v>4</v>
      </c>
      <c r="B75" s="2" t="s">
        <v>40</v>
      </c>
      <c r="C75" s="8">
        <v>-30000</v>
      </c>
      <c r="D75" s="5" t="s">
        <v>42</v>
      </c>
      <c r="E75" s="58" t="s">
        <v>44</v>
      </c>
    </row>
    <row r="76" spans="1:5" ht="28.9" customHeight="1">
      <c r="A76" s="58"/>
      <c r="B76" s="2" t="s">
        <v>41</v>
      </c>
      <c r="C76" s="8">
        <v>30000</v>
      </c>
      <c r="D76" s="5" t="s">
        <v>43</v>
      </c>
      <c r="E76" s="58"/>
    </row>
    <row r="77" spans="1:5" ht="18" customHeight="1">
      <c r="A77" s="62" t="s">
        <v>3</v>
      </c>
      <c r="B77" s="62"/>
      <c r="C77" s="23">
        <f>SUM(C75:C76)</f>
        <v>0</v>
      </c>
      <c r="D77" s="13"/>
      <c r="E77" s="7"/>
    </row>
    <row r="80" spans="1:5">
      <c r="A80" s="10" t="s">
        <v>28</v>
      </c>
      <c r="D80" s="34" t="s">
        <v>29</v>
      </c>
    </row>
  </sheetData>
  <mergeCells count="28">
    <mergeCell ref="A77:B77"/>
    <mergeCell ref="A3:E3"/>
    <mergeCell ref="A4:E4"/>
    <mergeCell ref="A5:E5"/>
    <mergeCell ref="A6:E6"/>
    <mergeCell ref="A9:E9"/>
    <mergeCell ref="A10:E10"/>
    <mergeCell ref="A68:E68"/>
    <mergeCell ref="A7:E7"/>
    <mergeCell ref="A8:E8"/>
    <mergeCell ref="A73:B73"/>
    <mergeCell ref="E75:E76"/>
    <mergeCell ref="A75:A76"/>
    <mergeCell ref="A14:B14"/>
    <mergeCell ref="A62:E62"/>
    <mergeCell ref="A65:B65"/>
    <mergeCell ref="A66:B66"/>
    <mergeCell ref="A70:B70"/>
    <mergeCell ref="A12:E12"/>
    <mergeCell ref="A1:E1"/>
    <mergeCell ref="A2:E2"/>
    <mergeCell ref="A20:A21"/>
    <mergeCell ref="A74:E74"/>
    <mergeCell ref="A22:B22"/>
    <mergeCell ref="A16:E16"/>
    <mergeCell ref="A17:A19"/>
    <mergeCell ref="C25:C26"/>
    <mergeCell ref="A71:E71"/>
  </mergeCells>
  <phoneticPr fontId="0" type="noConversion"/>
  <pageMargins left="1.1811023622047245" right="0.39370078740157483" top="0.78740157480314965" bottom="0.78740157480314965" header="0.23622047244094491" footer="0.19685039370078741"/>
  <pageSetup paperSize="9" scale="8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пояснювальна записка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2018-07-06T07:59:34Z</cp:lastPrinted>
  <dcterms:created xsi:type="dcterms:W3CDTF">2018-01-18T06:54:48Z</dcterms:created>
  <dcterms:modified xsi:type="dcterms:W3CDTF">2018-07-06T08:02:33Z</dcterms:modified>
</cp:coreProperties>
</file>